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50C3FBDE-3EA5-4AA0-9C97-A2F3CD14279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13  PLAFONDS SUSPENDUS" sheetId="1" r:id="rId1"/>
  </sheets>
  <definedNames>
    <definedName name="_xlnm.Print_Titles" localSheetId="0">'LOT 13  PLAFONDS SUSPENDUS'!$1:$5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" l="1"/>
  <c r="M20" i="1"/>
  <c r="M21" i="1" s="1"/>
  <c r="M16" i="1"/>
  <c r="M22" i="1" s="1"/>
  <c r="M23" i="1" l="1"/>
  <c r="M24" i="1" s="1"/>
  <c r="M18" i="1"/>
</calcChain>
</file>

<file path=xl/sharedStrings.xml><?xml version="1.0" encoding="utf-8"?>
<sst xmlns="http://schemas.openxmlformats.org/spreadsheetml/2006/main" count="49" uniqueCount="45">
  <si>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</si>
  <si>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</si>
  <si>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</si>
  <si>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</si>
  <si>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</si>
  <si>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</si>
  <si>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</si>
  <si>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</si>
  <si>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</si>
  <si>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</si>
  <si>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</si>
  <si>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</si>
  <si>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</si>
  <si>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</si>
  <si>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</si>
  <si>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13</t>
  </si>
  <si>
    <t>PLAFONDS SUSPENDUS</t>
  </si>
  <si>
    <t>2</t>
  </si>
  <si>
    <t>CAHIER DES CLAUSES TECHNIQUES PARTICULIERES</t>
  </si>
  <si>
    <t>2.1</t>
  </si>
  <si>
    <t>2.1.1</t>
  </si>
  <si>
    <t>Études &amp; Plans d'exécution</t>
  </si>
  <si>
    <t>ft</t>
  </si>
  <si>
    <t>Sous-Total HT de ETUDES</t>
  </si>
  <si>
    <t>2.2</t>
  </si>
  <si>
    <t>PLAFONDS DALLES</t>
  </si>
  <si>
    <t>2.2.1</t>
  </si>
  <si>
    <t>Plafond suspendu en dalles de 600x600mm acoustiques - ROCKFON EKLA à bord A</t>
  </si>
  <si>
    <t>m²</t>
  </si>
  <si>
    <t>Sous-Total HT de PLAFONDS DALLES</t>
  </si>
  <si>
    <t>MONTANT TVA - 20,00%</t>
  </si>
  <si>
    <t>DEPENSES D'INVESTISSEMENT</t>
  </si>
  <si>
    <t>2.1.2</t>
  </si>
  <si>
    <t>doe</t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</si>
  <si>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</si>
  <si>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</si>
  <si>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</si>
  <si>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</si>
  <si>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</si>
  <si>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</si>
  <si>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</si>
  <si>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</si>
  <si>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n°13. PLAFONDS SUSPENDUS</t>
  </si>
  <si>
    <t>MONTANT HT - 13 - PLAFONDS SUSPENDUS</t>
  </si>
  <si>
    <t>MONTANT TTC - 13 - PLAFONDS SUSPENDUS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</si>
</sst>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3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5" fillId="5" borderId="16" xfId="0" applyFont="1" applyFill="1" applyBorder="1" applyAlignment="1" applyProtection="1">
      <alignment horizontal="center" vertical="center"/>
    </xf>
    <xf numFmtId="0" fontId="15" fillId="5" borderId="18" xfId="0" applyFont="1" applyFill="1" applyBorder="1" applyAlignment="1" applyProtection="1">
      <alignment horizontal="center" vertical="center"/>
    </xf>
    <xf numFmtId="0" fontId="15" fillId="5" borderId="20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showZeros="0" tabSelected="1" workbookViewId="0">
      <pane ySplit="6" topLeftCell="A19" activePane="bottomLeft" state="frozen"/>
      <selection pane="bottomLeft" activeCell="C25" sqref="C25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79" t="s">
        <v>41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1"/>
      <c r="N1" s="2"/>
    </row>
    <row r="2" spans="1:14" ht="19.5" customHeight="1" x14ac:dyDescent="0.15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  <c r="N2" s="3"/>
    </row>
    <row r="3" spans="1:14" ht="62.25" customHeight="1" x14ac:dyDescent="0.15">
      <c r="A3" s="4"/>
      <c r="B3" s="5"/>
      <c r="C3" s="74" t="s">
        <v>0</v>
      </c>
      <c r="D3" s="74"/>
      <c r="E3" s="75"/>
      <c r="F3" s="74"/>
      <c r="G3" s="75"/>
      <c r="H3" s="74"/>
      <c r="I3" s="75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4"/>
      <c r="D4" s="74"/>
      <c r="E4" s="75"/>
      <c r="F4" s="74"/>
      <c r="G4" s="75"/>
      <c r="H4" s="74"/>
      <c r="I4" s="75"/>
      <c r="J4" s="11"/>
      <c r="K4" s="11"/>
      <c r="L4" s="11"/>
      <c r="M4" s="10"/>
      <c r="N4" s="3"/>
    </row>
    <row r="5" spans="1:14" ht="4.5" customHeight="1" x14ac:dyDescent="0.15">
      <c r="A5" s="76" t="s">
        <v>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N5" s="12"/>
    </row>
    <row r="6" spans="1:14" ht="14.25" customHeight="1" x14ac:dyDescent="0.15">
      <c r="A6" s="71" t="s">
        <v>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3"/>
      <c r="N6" s="13"/>
    </row>
    <row r="7" spans="1:14" ht="15" customHeight="1" x14ac:dyDescent="0.15">
      <c r="A7" s="68" t="s">
        <v>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70"/>
      <c r="N7" s="3"/>
    </row>
    <row r="8" spans="1:14" ht="15" customHeight="1" x14ac:dyDescent="0.15">
      <c r="A8" s="59" t="s">
        <v>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1"/>
      <c r="N8" s="3"/>
    </row>
    <row r="9" spans="1:14" ht="15" customHeight="1" x14ac:dyDescent="0.15">
      <c r="A9" s="59" t="s">
        <v>4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1"/>
      <c r="N9" s="3"/>
    </row>
    <row r="10" spans="1:14" ht="15" customHeight="1" x14ac:dyDescent="0.15">
      <c r="A10" s="62" t="s">
        <v>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4"/>
      <c r="N10" s="3"/>
    </row>
    <row r="11" spans="1:14" ht="28.5" customHeight="1" x14ac:dyDescent="0.15">
      <c r="A11" s="65" t="s">
        <v>42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7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17</v>
      </c>
      <c r="B14" s="31"/>
      <c r="C14" s="32" t="s">
        <v>18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19</v>
      </c>
      <c r="B15" s="31"/>
      <c r="C15" s="32" t="s">
        <v>31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20</v>
      </c>
      <c r="B16" s="34"/>
      <c r="C16" s="35" t="s">
        <v>21</v>
      </c>
      <c r="D16" s="36" t="s">
        <v>22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32</v>
      </c>
      <c r="B17" s="34"/>
      <c r="C17" s="35" t="s">
        <v>33</v>
      </c>
      <c r="D17" s="36" t="s">
        <v>22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>IF(ISNUMBER($K17),IF(ISNUMBER($G17),ROUND($K17*$G17,2),ROUND($K17*$F17,2)),IF(ISNUMBER($G17),ROUND($I17*$G17,2),ROUND($I17*$F17,2)))</f>
        <v>0</v>
      </c>
      <c r="N17" s="29"/>
    </row>
    <row r="18" spans="1:14" ht="31.5" customHeight="1" x14ac:dyDescent="0.15">
      <c r="A18" s="91" t="s">
        <v>23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44">
        <f>M$16</f>
        <v>0</v>
      </c>
      <c r="N18" s="45"/>
    </row>
    <row r="19" spans="1:14" ht="26.25" customHeight="1" x14ac:dyDescent="0.15">
      <c r="A19" s="30" t="s">
        <v>24</v>
      </c>
      <c r="B19" s="31"/>
      <c r="C19" s="32" t="s">
        <v>25</v>
      </c>
      <c r="D19" s="23"/>
      <c r="E19" s="24"/>
      <c r="F19" s="25"/>
      <c r="G19" s="26"/>
      <c r="H19" s="27"/>
      <c r="I19" s="24"/>
      <c r="J19" s="24"/>
      <c r="K19" s="24"/>
      <c r="L19" s="24"/>
      <c r="M19" s="28"/>
      <c r="N19" s="29"/>
    </row>
    <row r="20" spans="1:14" ht="29.25" customHeight="1" x14ac:dyDescent="0.15">
      <c r="A20" s="33" t="s">
        <v>26</v>
      </c>
      <c r="B20" s="34"/>
      <c r="C20" s="35" t="s">
        <v>27</v>
      </c>
      <c r="D20" s="36" t="s">
        <v>28</v>
      </c>
      <c r="E20" s="46"/>
      <c r="F20" s="47">
        <v>0</v>
      </c>
      <c r="G20" s="48"/>
      <c r="H20" s="40">
        <v>2</v>
      </c>
      <c r="I20" s="41"/>
      <c r="J20" s="42"/>
      <c r="K20" s="41"/>
      <c r="L20" s="41"/>
      <c r="M20" s="43">
        <f>IF(ISNUMBER($K20),IF(ISNUMBER($G20),ROUND($K20*$G20,2),ROUND($K20*$F20,2)),IF(ISNUMBER($G20),ROUND($I20*$G20,2),ROUND($I20*$F20,2)))</f>
        <v>0</v>
      </c>
      <c r="N20" s="29"/>
    </row>
    <row r="21" spans="1:14" ht="31.5" customHeight="1" x14ac:dyDescent="0.15">
      <c r="A21" s="91" t="s">
        <v>29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44">
        <f>M$20</f>
        <v>0</v>
      </c>
      <c r="N21" s="45"/>
    </row>
    <row r="22" spans="1:14" ht="18.75" customHeight="1" x14ac:dyDescent="0.15">
      <c r="A22" s="85" t="s">
        <v>43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49">
        <f>M$16+M$20</f>
        <v>0</v>
      </c>
      <c r="N22" s="50"/>
    </row>
    <row r="23" spans="1:14" ht="18" customHeight="1" x14ac:dyDescent="0.15">
      <c r="A23" s="89" t="s">
        <v>30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51">
        <f>(SUMIF($H$13:$H$21,2,$M$13:$M$21))*0.2</f>
        <v>0</v>
      </c>
      <c r="N23" s="50"/>
    </row>
    <row r="24" spans="1:14" ht="19.5" customHeight="1" x14ac:dyDescent="0.15">
      <c r="A24" s="87" t="s">
        <v>44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52">
        <f>SUM(M$22:M$23)</f>
        <v>0</v>
      </c>
      <c r="N24" s="50"/>
    </row>
    <row r="27" spans="1:14" ht="15" customHeight="1" thickBot="1" x14ac:dyDescent="0.2"/>
    <row r="28" spans="1:14" ht="15" customHeight="1" x14ac:dyDescent="0.15">
      <c r="A28" s="56" t="s">
        <v>34</v>
      </c>
      <c r="C28" s="53" t="s">
        <v>35</v>
      </c>
    </row>
    <row r="29" spans="1:14" ht="15" customHeight="1" x14ac:dyDescent="0.15">
      <c r="A29" s="57"/>
      <c r="C29" s="54" t="s">
        <v>36</v>
      </c>
    </row>
    <row r="30" spans="1:14" ht="15" customHeight="1" x14ac:dyDescent="0.15">
      <c r="A30" s="57"/>
      <c r="C30" s="54" t="s">
        <v>37</v>
      </c>
    </row>
    <row r="31" spans="1:14" ht="15" customHeight="1" x14ac:dyDescent="0.15">
      <c r="A31" s="57"/>
      <c r="C31" s="54" t="s">
        <v>38</v>
      </c>
    </row>
    <row r="32" spans="1:14" ht="15" customHeight="1" x14ac:dyDescent="0.15">
      <c r="A32" s="57"/>
      <c r="C32" s="54" t="s">
        <v>39</v>
      </c>
    </row>
    <row r="33" spans="1:3" ht="15" customHeight="1" thickBot="1" x14ac:dyDescent="0.2">
      <c r="A33" s="58"/>
      <c r="C33" s="55" t="s">
        <v>40</v>
      </c>
    </row>
  </sheetData>
  <mergeCells count="16">
    <mergeCell ref="A7:M7"/>
    <mergeCell ref="A6:M6"/>
    <mergeCell ref="C4:I4"/>
    <mergeCell ref="A5:M5"/>
    <mergeCell ref="A1:M2"/>
    <mergeCell ref="C3:I3"/>
    <mergeCell ref="A28:A33"/>
    <mergeCell ref="A8:M8"/>
    <mergeCell ref="A9:M9"/>
    <mergeCell ref="A10:M10"/>
    <mergeCell ref="A11:M11"/>
    <mergeCell ref="A22:L22"/>
    <mergeCell ref="A24:L24"/>
    <mergeCell ref="A23:L23"/>
    <mergeCell ref="A18:L18"/>
    <mergeCell ref="A21:L21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N10 A18:N21 A15:B15 D15:N15 A16:N16 A14:N14 B1:N1 A12:N13 B11:N11 A23:N23 B22:N22 B24:N24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13  PLAFONDS SUSPENDUS</vt:lpstr>
      <vt:lpstr>'LOT 13  PLAFONDS SUSPENDUS'!Impression_des_titres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2025-06-19T09:23:03Z</dcterms:modified>
</cp:coreProperties>
</file>